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２WEB\"/>
    </mc:Choice>
  </mc:AlternateContent>
  <xr:revisionPtr revIDLastSave="0" documentId="8_{50CC45B3-3AD5-4A9B-9DBB-7922BE9FE522}" xr6:coauthVersionLast="41" xr6:coauthVersionMax="41" xr10:uidLastSave="{00000000-0000-0000-0000-000000000000}"/>
  <bookViews>
    <workbookView xWindow="915" yWindow="72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<sst xmlns="http://schemas.openxmlformats.org/spreadsheetml/2006/main" count="3311" uniqueCount="1051">
  <si>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</si>
  <si>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</si>
  <si>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</si>
  <si>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</si>
  <si>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</si>
  <si>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</si>
  <si>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</si>
  <si>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</si>
  <si>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</si>
  <si>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</si>
  <si>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</si>
  <si>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</si>
  <si>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</si>
  <si>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</si>
  <si>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</si>
  <si>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</si>
  <si>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</si>
  <si>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</si>
  <si>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</si>
  <si>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</si>
  <si>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</si>
  <si>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</si>
  <si>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</si>
  <si>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</si>
  <si>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</si>
  <si>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</si>
  <si>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</si>
  <si>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</si>
  <si>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</si>
  <si>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</si>
  <si>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</si>
  <si>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</si>
  <si>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</si>
  <si>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</si>
  <si>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</si>
  <si>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</si>
  <si>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</si>
  <si>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</si>
  <si>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</si>
  <si>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</si>
  <si>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</si>
  <si>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</si>
  <si>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</si>
  <si>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</si>
  <si>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</si>
  <si>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</si>
  <si>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</si>
  <si>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</si>
  <si>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</si>
  <si>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</si>
  <si>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</si>
  <si>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</si>
  <si>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</si>
  <si>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</si>
  <si>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</si>
  <si>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</si>
  <si>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</si>
  <si>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</si>
  <si>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</si>
  <si>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</si>
  <si>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</si>
  <si>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</si>
  <si>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</si>
  <si>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</si>
  <si>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</si>
  <si>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</si>
  <si>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</si>
  <si>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</si>
  <si>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</si>
  <si>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</si>
  <si>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</si>
  <si>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</si>
  <si>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</si>
  <si>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</si>
  <si>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</si>
  <si>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</si>
  <si>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</si>
  <si>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</si>
  <si>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</si>
  <si>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</si>
  <si>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</si>
  <si>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</si>
  <si>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</si>
  <si>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</si>
  <si>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</si>
  <si>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</si>
  <si>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</si>
  <si>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</si>
  <si>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</si>
  <si>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</si>
  <si>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</si>
  <si>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</si>
  <si>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</si>
  <si>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</si>
  <si>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</si>
  <si>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</si>
  <si>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</si>
  <si>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</si>
  <si>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</si>
  <si>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</si>
  <si>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</si>
  <si>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</si>
  <si>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</si>
  <si>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</si>
  <si>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</si>
  <si>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</si>
  <si>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</si>
  <si>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</si>
  <si>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</si>
  <si>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</si>
  <si>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</si>
  <si>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</si>
  <si>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</si>
  <si>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</si>
  <si>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</si>
  <si>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</si>
  <si>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</si>
  <si>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</si>
  <si>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</si>
  <si>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</si>
  <si>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</si>
  <si>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</si>
  <si>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</si>
  <si>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</si>
  <si>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</si>
  <si>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</si>
  <si>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</si>
  <si>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</si>
  <si>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</si>
  <si>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</si>
  <si>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</si>
  <si>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</si>
  <si>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</si>
  <si>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</si>
  <si>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</si>
  <si>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</si>
  <si>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</si>
  <si>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</si>
  <si>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</si>
  <si>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</si>
  <si>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</si>
  <si>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</si>
  <si>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</si>
  <si>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</si>
  <si>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</si>
  <si>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</si>
  <si>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</si>
  <si>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</si>
  <si>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</si>
  <si>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</si>
  <si>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</si>
  <si>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</si>
  <si>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</si>
  <si>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</si>
  <si>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</si>
  <si>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</si>
  <si>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</si>
  <si>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</si>
  <si>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</si>
  <si>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</si>
  <si>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</si>
  <si>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</si>
  <si>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</si>
  <si>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</si>
  <si>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</si>
  <si>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</si>
  <si>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</si>
  <si>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</si>
  <si>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</si>
  <si>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</si>
  <si>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</si>
  <si>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</si>
  <si>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</si>
  <si>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</si>
  <si>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</si>
  <si>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</si>
  <si>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</si>
  <si>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</si>
  <si>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</si>
  <si>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</si>
  <si>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</si>
  <si>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</si>
  <si>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</si>
  <si>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</si>
  <si>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</si>
  <si>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</si>
  <si>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</si>
  <si>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</si>
  <si>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</si>
  <si>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</si>
  <si>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</si>
  <si>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</si>
  <si>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</si>
  <si>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</si>
  <si>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</si>
  <si>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</si>
  <si>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</si>
  <si>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</si>
  <si>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</si>
  <si>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</si>
  <si>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</si>
  <si>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</si>
  <si>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</si>
  <si>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</si>
  <si>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</si>
  <si>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</si>
  <si>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</si>
  <si>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</si>
  <si>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</si>
  <si>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</si>
  <si>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</si>
  <si>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</si>
  <si>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</si>
  <si>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</si>
  <si>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</si>
  <si>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</si>
  <si>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</si>
  <si>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</si>
  <si>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</si>
  <si>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</si>
  <si>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</si>
  <si>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</si>
  <si>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</si>
  <si>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</si>
  <si>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</si>
  <si>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</si>
  <si>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</si>
  <si>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</si>
  <si>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</si>
  <si>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</si>
  <si>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</si>
  <si>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</si>
  <si>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</si>
  <si>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</si>
  <si>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</si>
  <si>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</si>
  <si>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</si>
  <si>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</si>
  <si>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</si>
  <si>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</si>
  <si>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</si>
  <si>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</si>
  <si>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</si>
  <si>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</si>
  <si>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</si>
  <si>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</si>
  <si>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</si>
  <si>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</si>
  <si>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</si>
  <si>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</si>
  <si>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</si>
  <si>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</si>
  <si>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</si>
  <si>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</si>
  <si>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</si>
  <si>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</si>
  <si>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</si>
  <si>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</si>
  <si>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</si>
  <si>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</si>
  <si>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</si>
  <si>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</si>
  <si>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</si>
  <si>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</si>
  <si>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</si>
  <si>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</si>
  <si>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</si>
  <si>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</si>
  <si>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</si>
  <si>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</si>
  <si>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</si>
  <si>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</si>
  <si>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</si>
  <si>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</si>
  <si>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</si>
  <si>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</si>
  <si>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</si>
  <si>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</si>
  <si>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</si>
  <si>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</si>
  <si>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</si>
  <si>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</si>
  <si>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</si>
  <si>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</si>
  <si>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</si>
  <si>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</si>
  <si>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</si>
  <si>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</si>
  <si>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</si>
  <si>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</si>
  <si>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</si>
  <si>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</si>
  <si>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</si>
  <si>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</si>
  <si>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</si>
  <si>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</si>
  <si>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</si>
  <si>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</si>
  <si>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</si>
  <si>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</si>
  <si>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</si>
  <si>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</si>
  <si>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</si>
  <si>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</si>
  <si>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</si>
  <si>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</si>
  <si>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</si>
  <si>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</si>
  <si>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</si>
  <si>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</si>
  <si>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</si>
  <si>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</si>
  <si>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</si>
  <si>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</si>
  <si>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</si>
  <si>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</si>
  <si>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</si>
  <si>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</si>
  <si>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</si>
  <si>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</si>
  <si>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</si>
  <si>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</si>
  <si>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</si>
  <si>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</si>
  <si>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</si>
  <si>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</si>
  <si>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</si>
  <si>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</si>
  <si>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</si>
  <si>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</si>
  <si>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</si>
  <si>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</si>
  <si>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</si>
  <si>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</si>
  <si>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</si>
  <si>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</si>
  <si>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</si>
  <si>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</si>
  <si>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</si>
  <si>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</si>
  <si>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</si>
  <si>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</si>
  <si>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</si>
  <si>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</si>
  <si>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</si>
  <si>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</si>
  <si>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</si>
  <si>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</si>
  <si>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</si>
  <si>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</si>
  <si>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</si>
  <si>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</si>
  <si>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</si>
  <si>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</si>
  <si>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</si>
  <si>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</si>
  <si>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</si>
  <si>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</si>
  <si>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</si>
  <si>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</si>
  <si>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</si>
  <si>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</si>
  <si>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</si>
  <si>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</si>
  <si>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</si>
  <si>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</si>
  <si>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</si>
  <si>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</si>
  <si>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</si>
  <si>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</si>
  <si>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</si>
  <si>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</si>
  <si>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</si>
  <si>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</si>
  <si>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</si>
  <si>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</si>
  <si>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</si>
  <si>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</si>
  <si>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</si>
  <si>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</si>
  <si>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</si>
  <si>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</si>
  <si>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</si>
  <si>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</si>
  <si>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</si>
  <si>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</si>
  <si>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</si>
  <si>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</si>
  <si>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</si>
  <si>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</si>
  <si>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</si>
  <si>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</si>
  <si>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</si>
  <si>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</si>
  <si>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</si>
  <si>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</si>
  <si>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</si>
  <si>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</si>
  <si>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</si>
  <si>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</si>
  <si>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</si>
  <si>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</si>
  <si>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</si>
  <si>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</si>
  <si>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</si>
  <si>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</si>
  <si>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</si>
  <si>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</si>
  <si>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</si>
  <si>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</si>
  <si>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</si>
  <si>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</si>
  <si>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</si>
  <si>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</si>
  <si>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</si>
  <si>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</si>
  <si>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</si>
  <si>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</si>
  <si>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</si>
  <si>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</si>
  <si>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</si>
  <si>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</si>
  <si>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</si>
  <si>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</si>
  <si>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</si>
  <si>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</si>
  <si>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</si>
  <si>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</si>
  <si>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</si>
  <si>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</si>
  <si>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</si>
  <si>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</si>
  <si>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</si>
  <si>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</si>
  <si>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</si>
  <si>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</si>
  <si>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</si>
  <si>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</si>
  <si>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</si>
  <si>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</si>
  <si>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</si>
  <si>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</si>
  <si>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</si>
  <si>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</si>
  <si>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</si>
  <si>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</si>
  <si>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</si>
  <si>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</si>
  <si>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</si>
  <si>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</si>
  <si>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</si>
  <si>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</si>
  <si>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</si>
  <si>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</si>
  <si>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</si>
  <si>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</si>
  <si>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</si>
  <si>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</si>
  <si>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</si>
  <si>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</si>
  <si>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</si>
  <si>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</si>
  <si>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</si>
  <si>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</si>
  <si>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</si>
  <si>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</si>
  <si>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</si>
  <si>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</si>
  <si>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</si>
  <si>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</si>
  <si>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</si>
  <si>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</si>
  <si>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</si>
  <si>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</si>
  <si>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</si>
  <si>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</si>
  <si>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</si>
  <si>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</si>
  <si>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</si>
  <si>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</si>
  <si>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</si>
  <si>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</si>
  <si>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</si>
  <si>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</si>
  <si>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</si>
  <si>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</si>
  <si>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</si>
  <si>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</si>
  <si>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</si>
  <si>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</si>
  <si>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</si>
  <si>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</si>
  <si>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</si>
  <si>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</si>
  <si>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</si>
  <si>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</si>
  <si>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</si>
  <si>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</si>
  <si>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</si>
  <si>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</si>
  <si>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</si>
  <si>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</si>
  <si>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</si>
  <si>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</si>
  <si>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</si>
  <si>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</si>
  <si>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</si>
  <si>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</si>
  <si>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</si>
  <si>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</si>
  <si>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</si>
  <si>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</si>
  <si>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</si>
  <si>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</si>
  <si>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</si>
  <si>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</si>
  <si>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</si>
  <si>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</si>
  <si>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</si>
  <si>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</si>
  <si>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</si>
  <si>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</si>
  <si>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</si>
  <si>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</si>
  <si>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</si>
  <si>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</si>
  <si>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</si>
  <si>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</si>
  <si>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</si>
  <si>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</si>
  <si>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</si>
  <si>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</si>
  <si>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</si>
  <si>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</si>
  <si>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</si>
  <si>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</si>
  <si>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</si>
  <si>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</si>
  <si>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</si>
  <si>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</si>
  <si>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</si>
  <si>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</si>
  <si>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</si>
  <si>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</si>
  <si>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</si>
  <si>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</si>
  <si>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</si>
  <si>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</si>
  <si>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</si>
  <si>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</si>
  <si>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</si>
  <si>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</si>
  <si>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</si>
  <si>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</si>
  <si>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</si>
  <si>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</si>
  <si>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</si>
  <si>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</si>
  <si>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</si>
  <si>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</si>
  <si>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</si>
  <si>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</si>
  <si>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</si>
  <si>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</si>
  <si>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</si>
  <si>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</si>
  <si>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</si>
  <si>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</si>
  <si>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</si>
  <si>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</si>
  <si>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</si>
  <si>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</si>
  <si>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</si>
  <si>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</si>
  <si>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</si>
  <si>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</si>
  <si>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</si>
  <si>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</si>
  <si>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</si>
  <si>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</si>
  <si>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</si>
  <si>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</si>
  <si>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</si>
  <si>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</si>
  <si>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</si>
  <si>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</si>
  <si>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</si>
  <si>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</si>
  <si>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</si>
  <si>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</si>
  <si>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</si>
  <si>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</si>
  <si>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</si>
  <si>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</si>
  <si>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</si>
  <si>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</si>
  <si>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</si>
  <si>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</si>
  <si>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</si>
  <si>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</si>
  <si>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</si>
  <si>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</si>
  <si>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</si>
  <si>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</si>
  <si>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</si>
  <si>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</si>
  <si>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</si>
  <si>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</si>
  <si>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</si>
  <si>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</si>
  <si>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</si>
  <si>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</si>
  <si>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</si>
  <si>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</si>
  <si>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</si>
  <si>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</si>
  <si>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</si>
  <si>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</si>
  <si>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</si>
  <si>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</si>
  <si>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</si>
  <si>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</si>
  <si>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</si>
  <si>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</si>
  <si>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</si>
  <si>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</si>
  <si>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</si>
  <si>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</si>
  <si>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</si>
  <si>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</si>
  <si>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</si>
  <si>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</si>
  <si>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</si>
  <si>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</si>
  <si>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</si>
  <si>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</si>
  <si>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</si>
  <si>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</si>
  <si>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</si>
  <si>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</si>
  <si>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</si>
  <si>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</si>
  <si>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</si>
  <si>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</si>
  <si>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</si>
  <si>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</si>
  <si>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</si>
  <si>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</si>
  <si>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</si>
  <si>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</si>
  <si>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</si>
  <si>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</si>
  <si>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</si>
  <si>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</si>
  <si>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</si>
  <si>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</si>
  <si>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</si>
  <si>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</si>
  <si>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</si>
  <si>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</si>
  <si>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</si>
  <si>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</si>
  <si>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</si>
  <si>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</si>
  <si>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</si>
  <si>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</si>
  <si>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</si>
  <si>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</si>
  <si>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</si>
  <si>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</si>
  <si>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</si>
  <si>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</si>
  <si>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</si>
  <si>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</si>
  <si>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</si>
  <si>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</si>
  <si>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</si>
  <si>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</si>
  <si>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</si>
  <si>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</si>
  <si>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</si>
  <si>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</si>
  <si>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</si>
  <si>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</si>
  <si>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</si>
  <si>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</si>
  <si>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</si>
  <si>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</si>
  <si>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</si>
  <si>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</si>
  <si>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</si>
  <si>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</si>
  <si>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</si>
  <si>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</si>
  <si>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</si>
  <si>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</si>
  <si>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</si>
  <si>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</si>
  <si>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</si>
  <si>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</si>
  <si>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</si>
  <si>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</si>
  <si>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</si>
  <si>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</si>
  <si>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</si>
  <si>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</si>
  <si>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</si>
  <si>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</si>
  <si>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</si>
  <si>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</si>
  <si>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</si>
  <si>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</si>
  <si>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</si>
  <si>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</si>
  <si>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</si>
  <si>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</si>
  <si>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</si>
  <si>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</si>
  <si>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</si>
  <si>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</si>
  <si>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</si>
  <si>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</si>
  <si>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</si>
  <si>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</si>
  <si>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</si>
  <si>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</si>
  <si>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</si>
  <si>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</si>
  <si>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</si>
  <si>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</si>
  <si>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</si>
  <si>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</si>
  <si>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</si>
  <si>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</si>
  <si>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</si>
  <si>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</si>
  <si>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</si>
  <si>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</si>
  <si>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</si>
  <si>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</si>
  <si>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</si>
  <si>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</si>
  <si>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</si>
  <si>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</si>
  <si>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</si>
  <si>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</si>
  <si>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</si>
  <si>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</si>
  <si>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</si>
  <si>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</si>
  <si>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</si>
  <si>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</si>
  <si>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</si>
  <si>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</si>
  <si>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</si>
  <si>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</si>
  <si>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</si>
  <si>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</si>
  <si>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</si>
  <si>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</si>
  <si>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</si>
  <si>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</si>
  <si>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</si>
  <si>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</si>
  <si>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</si>
  <si>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</si>
  <si>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</si>
  <si>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</si>
  <si>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</si>
  <si>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</si>
  <si>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</si>
  <si>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</si>
  <si>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</si>
  <si>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</si>
  <si>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</si>
  <si>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</si>
  <si>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</si>
  <si>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</si>
  <si>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</si>
  <si>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</si>
  <si>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</si>
  <si>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</si>
  <si>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</si>
  <si>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</si>
  <si>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</si>
  <si>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</si>
  <si>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</si>
  <si>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</si>
  <si>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</si>
  <si>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</si>
  <si>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</si>
  <si>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</si>
  <si>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</si>
  <si>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</si>
  <si>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</si>
  <si>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</si>
  <si>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</si>
  <si>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</si>
  <si>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</si>
  <si>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</si>
  <si>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</si>
  <si>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</si>
  <si>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</si>
  <si>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</si>
  <si>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</si>
  <si>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</si>
  <si>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</si>
  <si>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</si>
  <si>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</si>
  <si>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</si>
  <si>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</si>
  <si>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</si>
  <si>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</si>
  <si>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</si>
  <si>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</si>
  <si>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</si>
  <si>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</si>
  <si>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</si>
  <si>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</si>
  <si>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</si>
  <si>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</si>
  <si>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</si>
  <si>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</si>
  <si>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</si>
  <si>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</si>
  <si>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</si>
  <si>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</si>
  <si>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</si>
  <si>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</si>
  <si>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</si>
  <si>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</si>
  <si>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</si>
  <si>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</si>
  <si>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</si>
  <si>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</si>
  <si>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</si>
  <si>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</si>
  <si>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</si>
  <si>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</si>
  <si>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</si>
  <si>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</si>
  <si>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</si>
  <si>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</si>
  <si>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</si>
  <si>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</si>
  <si>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</si>
  <si>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</si>
  <si>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</si>
  <si>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</si>
  <si>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</si>
  <si>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</si>
  <si>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</si>
  <si>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</si>
  <si>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</si>
  <si>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</si>
  <si>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</si>
  <si>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</si>
  <si>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</si>
  <si>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</si>
  <si>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</si>
  <si>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</si>
  <si>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</si>
  <si>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</si>
  <si>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</si>
  <si>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</si>
  <si>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</si>
  <si>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</si>
  <si>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</si>
  <si>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</si>
  <si>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</si>
  <si>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</si>
  <si>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</si>
  <si>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</si>
  <si>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</si>
  <si>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</si>
  <si>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</si>
  <si>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</si>
  <si>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</si>
  <si>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</si>
  <si>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</si>
  <si>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</si>
  <si>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</si>
  <si>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</si>
  <si>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</si>
  <si>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</si>
  <si>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</si>
  <si>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</si>
  <si>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</si>
  <si>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</si>
  <si>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</si>
  <si>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</si>
  <si>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</si>
  <si>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</si>
  <si>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</si>
  <si>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</si>
  <si>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</si>
  <si>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</si>
  <si>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</si>
  <si>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</si>
  <si>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</si>
  <si>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</si>
  <si>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</si>
  <si>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</si>
  <si>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</si>
  <si>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</si>
  <si>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</si>
  <si>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</si>
  <si>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</si>
  <si>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</si>
  <si>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</si>
  <si>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</si>
  <si>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</si>
  <si>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</si>
  <si>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</si>
  <si>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</si>
  <si>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</si>
  <si>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</si>
  <si>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</si>
  <si>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</si>
  <si>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</si>
  <si>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</si>
  <si>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</si>
  <si>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</si>
  <si>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</si>
  <si>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</si>
  <si>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</si>
  <si>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</si>
  <si>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</si>
  <si>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</si>
  <si>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</si>
  <si>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</si>
  <si>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</si>
  <si>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</si>
  <si>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</si>
  <si>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</si>
  <si>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</si>
  <si>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</si>
  <si>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</si>
  <si>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</si>
  <si>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</si>
  <si>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</si>
  <si>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</si>
  <si>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</si>
  <si>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</si>
  <si>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</si>
  <si>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</si>
  <si>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</si>
  <si>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</si>
  <si>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</si>
  <si>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</si>
  <si>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</si>
  <si>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</si>
  <si>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</si>
  <si>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</si>
  <si>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</si>
  <si>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</si>
  <si>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</si>
  <si>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</si>
  <si>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</si>
  <si>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</si>
  <si>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</si>
  <si>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</si>
  <si>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</si>
  <si>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</si>
  <si>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</si>
  <si>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</si>
  <si>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</si>
  <si>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</si>
  <si>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</si>
  <si>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</si>
  <si>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</si>
  <si>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</si>
  <si>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</si>
  <si>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</si>
  <si>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</si>
  <si>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</si>
  <si>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</si>
  <si>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</si>
  <si>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</si>
  <si>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</si>
  <si>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</si>
  <si>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</si>
  <si>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</si>
  <si>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</si>
  <si>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</si>
  <si>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</si>
  <si>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</si>
  <si>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</si>
  <si>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</si>
  <si>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</si>
  <si>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</si>
  <si>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</si>
  <si>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</si>
  <si>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</si>
  <si>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</si>
  <si>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</si>
  <si>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</si>
  <si>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</si>
  <si>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</si>
  <si>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</si>
  <si>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</si>
  <si>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</si>
  <si>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</si>
  <si>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</si>
  <si>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</si>
  <si>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</si>
  <si>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</si>
  <si>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</si>
  <si>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</si>
  <si>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</si>
  <si>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</si>
  <si>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</si>
  <si>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</si>
  <si>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</si>
  <si>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</si>
  <si>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</si>
  <si>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</si>
  <si>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</si>
  <si>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</si>
  <si>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</si>
  <si>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</si>
  <si>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</si>
  <si>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</si>
  <si>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</si>
  <si>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</si>
  <si>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</si>
  <si>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</si>
  <si>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</si>
  <si>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</si>
  <si>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</si>
  <si>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</si>
  <si>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</si>
  <si>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</si>
  <si>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</si>
  <si>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</si>
  <si>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</si>
  <si>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</si>
  <si>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医療法人光智会　西大館病院</t>
    <phoneticPr fontId="3"/>
  </si>
  <si>
    <t>〒017-0878 大館市川口字上野６番地１２５</t>
    <phoneticPr fontId="3"/>
  </si>
  <si>
    <t>〇</t>
  </si>
  <si>
    <t>医療法人</t>
  </si>
  <si>
    <t>内科</t>
  </si>
  <si>
    <t>療養病棟入院料１</t>
  </si>
  <si>
    <t>ＤＰＣ病院ではない</t>
  </si>
  <si>
    <t>-</t>
    <phoneticPr fontId="3"/>
  </si>
  <si>
    <t>４病棟</t>
  </si>
  <si>
    <t>慢性期機能</t>
  </si>
  <si>
    <t>2020年4月</t>
  </si>
  <si>
    <t>１病棟</t>
  </si>
  <si>
    <t>２病棟</t>
  </si>
  <si>
    <t>３病棟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</si>
</sst>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akita.lg.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P1" s="8"/>
      <c r="Q1" s="8"/>
      <c r="R1" s="8"/>
      <c r="S1" s="8"/>
      <c r="T1" s="8"/>
      <c r="U1" s="8"/>
      <c r="V1" s="8"/>
    </row>
    <row r="2" spans="1:22" ht="18.75">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1045</v>
      </c>
      <c r="M9" s="282" t="s">
        <v>1048</v>
      </c>
      <c r="N9" s="282" t="s">
        <v>1049</v>
      </c>
      <c r="O9" s="282" t="s">
        <v>1050</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c r="M11" s="25"/>
      <c r="N11" s="25"/>
      <c r="O11" s="25"/>
    </row>
    <row r="12" spans="1:22" s="21" customFormat="1" ht="34.5" customHeight="1">
      <c r="A12" s="244" t="s">
        <v>606</v>
      </c>
      <c r="B12" s="24"/>
      <c r="C12" s="19"/>
      <c r="D12" s="19"/>
      <c r="E12" s="19"/>
      <c r="F12" s="19"/>
      <c r="G12" s="19"/>
      <c r="H12" s="20"/>
      <c r="I12" s="422" t="s">
        <v>4</v>
      </c>
      <c r="J12" s="422"/>
      <c r="K12" s="422"/>
      <c r="L12" s="29"/>
      <c r="M12" s="29"/>
      <c r="N12" s="29"/>
      <c r="O12" s="29"/>
    </row>
    <row r="13" spans="1:22" s="21" customFormat="1" ht="34.5" customHeight="1">
      <c r="A13" s="244" t="s">
        <v>606</v>
      </c>
      <c r="B13" s="17"/>
      <c r="C13" s="19"/>
      <c r="D13" s="19"/>
      <c r="E13" s="19"/>
      <c r="F13" s="19"/>
      <c r="G13" s="19"/>
      <c r="H13" s="20"/>
      <c r="I13" s="422" t="s">
        <v>5</v>
      </c>
      <c r="J13" s="422"/>
      <c r="K13" s="422"/>
      <c r="L13" s="28" t="s">
        <v>1039</v>
      </c>
      <c r="M13" s="28" t="s">
        <v>1039</v>
      </c>
      <c r="N13" s="28" t="s">
        <v>1039</v>
      </c>
      <c r="O13" s="28" t="s">
        <v>1039</v>
      </c>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1045</v>
      </c>
      <c r="M22" s="282" t="s">
        <v>1048</v>
      </c>
      <c r="N22" s="282" t="s">
        <v>1049</v>
      </c>
      <c r="O22" s="282" t="s">
        <v>1050</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c r="M24" s="25"/>
      <c r="N24" s="25"/>
      <c r="O24" s="25"/>
    </row>
    <row r="25" spans="1:22" s="21" customFormat="1" ht="34.5" customHeight="1">
      <c r="A25" s="244" t="s">
        <v>607</v>
      </c>
      <c r="B25" s="24"/>
      <c r="C25" s="19"/>
      <c r="D25" s="19"/>
      <c r="E25" s="19"/>
      <c r="F25" s="19"/>
      <c r="G25" s="19"/>
      <c r="H25" s="20"/>
      <c r="I25" s="303" t="s">
        <v>4</v>
      </c>
      <c r="J25" s="304"/>
      <c r="K25" s="305"/>
      <c r="L25" s="29"/>
      <c r="M25" s="29"/>
      <c r="N25" s="29"/>
      <c r="O25" s="29"/>
    </row>
    <row r="26" spans="1:22" s="21" customFormat="1" ht="34.5" customHeight="1">
      <c r="A26" s="244" t="s">
        <v>607</v>
      </c>
      <c r="B26" s="17"/>
      <c r="C26" s="19"/>
      <c r="D26" s="19"/>
      <c r="E26" s="19"/>
      <c r="F26" s="19"/>
      <c r="G26" s="19"/>
      <c r="H26" s="20"/>
      <c r="I26" s="303" t="s">
        <v>5</v>
      </c>
      <c r="J26" s="304"/>
      <c r="K26" s="305"/>
      <c r="L26" s="28"/>
      <c r="M26" s="28"/>
      <c r="N26" s="28"/>
      <c r="O26" s="28"/>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t="s">
        <v>1039</v>
      </c>
      <c r="M28" s="29"/>
      <c r="N28" s="29"/>
      <c r="O28" s="29"/>
    </row>
    <row r="29" spans="1:22" s="33" customFormat="1" ht="34.5" customHeight="1">
      <c r="A29" s="244" t="s">
        <v>607</v>
      </c>
      <c r="B29" s="17"/>
      <c r="C29" s="19"/>
      <c r="D29" s="19"/>
      <c r="E29" s="19"/>
      <c r="F29" s="19"/>
      <c r="G29" s="19"/>
      <c r="H29" s="20"/>
      <c r="I29" s="306" t="s">
        <v>8</v>
      </c>
      <c r="J29" s="307"/>
      <c r="K29" s="308"/>
      <c r="L29" s="29"/>
      <c r="M29" s="29" t="s">
        <v>1039</v>
      </c>
      <c r="N29" s="29" t="s">
        <v>1039</v>
      </c>
      <c r="O29" s="29" t="s">
        <v>1039</v>
      </c>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1045</v>
      </c>
      <c r="M35" s="282" t="s">
        <v>1048</v>
      </c>
      <c r="N35" s="282" t="s">
        <v>1049</v>
      </c>
      <c r="O35" s="282" t="s">
        <v>1050</v>
      </c>
    </row>
    <row r="36" spans="1:22" s="21" customFormat="1" ht="34.5" customHeight="1">
      <c r="A36" s="244" t="s">
        <v>608</v>
      </c>
      <c r="B36" s="17"/>
      <c r="C36" s="19"/>
      <c r="D36" s="19"/>
      <c r="E36" s="19"/>
      <c r="F36" s="19"/>
      <c r="G36" s="19"/>
      <c r="H36" s="20"/>
      <c r="I36" s="303" t="s">
        <v>11</v>
      </c>
      <c r="J36" s="304"/>
      <c r="K36" s="305"/>
      <c r="L36" s="25"/>
      <c r="M36" s="25" t="s">
        <v>1039</v>
      </c>
      <c r="N36" s="25" t="s">
        <v>1039</v>
      </c>
      <c r="O36" s="25" t="s">
        <v>1039</v>
      </c>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1045</v>
      </c>
      <c r="M44" s="282" t="s">
        <v>1048</v>
      </c>
      <c r="N44" s="282" t="s">
        <v>1049</v>
      </c>
      <c r="O44" s="282" t="s">
        <v>1050</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t="s">
        <v>1039</v>
      </c>
      <c r="N51" s="29" t="s">
        <v>1039</v>
      </c>
      <c r="O51" s="29" t="s">
        <v>1039</v>
      </c>
    </row>
    <row r="52" spans="1:15" s="21" customFormat="1" ht="34.5" customHeight="1">
      <c r="A52" s="278" t="s">
        <v>984</v>
      </c>
      <c r="B52" s="17"/>
      <c r="C52" s="19"/>
      <c r="D52" s="19"/>
      <c r="E52" s="19"/>
      <c r="F52" s="19"/>
      <c r="G52" s="19"/>
      <c r="H52" s="20"/>
      <c r="I52" s="309" t="s">
        <v>552</v>
      </c>
      <c r="J52" s="309"/>
      <c r="K52" s="309"/>
      <c r="L52" s="29" t="s">
        <v>1039</v>
      </c>
      <c r="M52" s="29"/>
      <c r="N52" s="29"/>
      <c r="O52" s="29"/>
    </row>
    <row r="53" spans="1:15" s="21" customFormat="1" ht="34.5" customHeight="1">
      <c r="A53" s="278" t="s">
        <v>984</v>
      </c>
      <c r="B53" s="17"/>
      <c r="C53" s="19"/>
      <c r="D53" s="19"/>
      <c r="E53" s="19"/>
      <c r="F53" s="19"/>
      <c r="G53" s="19"/>
      <c r="H53" s="20"/>
      <c r="I53" s="309" t="s">
        <v>985</v>
      </c>
      <c r="J53" s="309"/>
      <c r="K53" s="309"/>
      <c r="L53" s="29" t="s">
        <v>533</v>
      </c>
      <c r="M53" s="29" t="s">
        <v>1047</v>
      </c>
      <c r="N53" s="29" t="s">
        <v>1047</v>
      </c>
      <c r="O53" s="29" t="s">
        <v>1047</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8.75">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1045</v>
      </c>
      <c r="M89" s="262" t="s">
        <v>1048</v>
      </c>
      <c r="N89" s="262" t="s">
        <v>1049</v>
      </c>
      <c r="O89" s="262" t="s">
        <v>1050</v>
      </c>
    </row>
    <row r="90" spans="1:22" s="21" customFormat="1">
      <c r="A90" s="243"/>
      <c r="B90" s="1"/>
      <c r="C90" s="3"/>
      <c r="D90" s="3"/>
      <c r="E90" s="3"/>
      <c r="F90" s="3"/>
      <c r="G90" s="3"/>
      <c r="H90" s="287"/>
      <c r="I90" s="67" t="s">
        <v>36</v>
      </c>
      <c r="J90" s="68"/>
      <c r="K90" s="69"/>
      <c r="L90" s="262" t="s">
        <v>1046</v>
      </c>
      <c r="M90" s="262" t="s">
        <v>1046</v>
      </c>
      <c r="N90" s="262" t="s">
        <v>1046</v>
      </c>
      <c r="O90" s="262" t="s">
        <v>1046</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8.75">
      <c r="A92" s="243"/>
      <c r="B92" s="75"/>
      <c r="C92" s="62"/>
      <c r="D92" s="3"/>
      <c r="E92" s="3"/>
      <c r="F92" s="3"/>
      <c r="G92" s="3"/>
      <c r="H92" s="287"/>
      <c r="I92" s="287"/>
      <c r="J92" s="63"/>
      <c r="K92" s="63"/>
      <c r="L92" s="61"/>
      <c r="M92" s="61"/>
      <c r="N92" s="61"/>
      <c r="O92" s="61"/>
    </row>
    <row r="93" spans="1:22" s="21" customFormat="1" ht="18.75">
      <c r="A93" s="243"/>
      <c r="B93" s="75"/>
      <c r="C93" s="62"/>
      <c r="D93" s="3"/>
      <c r="E93" s="3"/>
      <c r="F93" s="3"/>
      <c r="G93" s="3"/>
      <c r="H93" s="287"/>
      <c r="I93" s="287"/>
      <c r="J93" s="63"/>
      <c r="K93" s="63"/>
      <c r="L93" s="61"/>
      <c r="M93" s="61"/>
      <c r="N93" s="61"/>
      <c r="O93" s="61"/>
    </row>
    <row r="94" spans="1:22" s="21" customFormat="1" ht="18.75">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1045</v>
      </c>
      <c r="M97" s="66" t="s">
        <v>1048</v>
      </c>
      <c r="N97" s="66" t="s">
        <v>1049</v>
      </c>
      <c r="O97" s="66" t="s">
        <v>1050</v>
      </c>
      <c r="P97" s="8"/>
      <c r="Q97" s="8"/>
      <c r="R97" s="8"/>
      <c r="S97" s="8"/>
      <c r="T97" s="8"/>
      <c r="U97" s="8"/>
      <c r="V97" s="8"/>
    </row>
    <row r="98" spans="1:22" ht="20.25" customHeight="1">
      <c r="A98" s="243"/>
      <c r="B98" s="1"/>
      <c r="C98" s="62"/>
      <c r="D98" s="3"/>
      <c r="F98" s="3"/>
      <c r="G98" s="3"/>
      <c r="H98" s="287"/>
      <c r="I98" s="67" t="s">
        <v>40</v>
      </c>
      <c r="J98" s="68"/>
      <c r="K98" s="79"/>
      <c r="L98" s="70" t="s">
        <v>1046</v>
      </c>
      <c r="M98" s="70" t="s">
        <v>1046</v>
      </c>
      <c r="N98" s="70" t="s">
        <v>1046</v>
      </c>
      <c r="O98" s="70" t="s">
        <v>1046</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0</v>
      </c>
      <c r="K99" s="237" t="str">
        <f>IF(OR(COUNTIF(L99:O99,"未確認")&gt;0,COUNTIF(L99:O99,"~*")&gt;0),"※","")</f>
        <v/>
      </c>
      <c r="L99" s="258">
        <v>0</v>
      </c>
      <c r="M99" s="258">
        <v>0</v>
      </c>
      <c r="N99" s="258">
        <v>0</v>
      </c>
      <c r="O99" s="258">
        <v>0</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0</v>
      </c>
      <c r="K101" s="237" t="str">
        <f>IF(OR(COUNTIF(L101:O101,"未確認")&gt;0,COUNTIF(L101:O101,"~*")&gt;0),"※","")</f>
        <v/>
      </c>
      <c r="L101" s="258">
        <v>0</v>
      </c>
      <c r="M101" s="258">
        <v>0</v>
      </c>
      <c r="N101" s="258">
        <v>0</v>
      </c>
      <c r="O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IF(OR(COUNTIF(L101:O101,"未確認")&gt;0,COUNTIF(L101:O101,"~*")&gt;0),"※","")</f>
        <v/>
      </c>
      <c r="L102" s="258">
        <v>0</v>
      </c>
      <c r="M102" s="258">
        <v>0</v>
      </c>
      <c r="N102" s="258">
        <v>0</v>
      </c>
      <c r="O102" s="258">
        <v>0</v>
      </c>
    </row>
    <row r="103" spans="1:22" s="83" customFormat="1" ht="34.5" customHeight="1">
      <c r="A103" s="244" t="s">
        <v>613</v>
      </c>
      <c r="B103" s="84"/>
      <c r="C103" s="334" t="s">
        <v>46</v>
      </c>
      <c r="D103" s="336"/>
      <c r="E103" s="334" t="s">
        <v>42</v>
      </c>
      <c r="F103" s="335"/>
      <c r="G103" s="335"/>
      <c r="H103" s="336"/>
      <c r="I103" s="420"/>
      <c r="J103" s="256">
        <f t="shared" si="0"/>
        <v>144</v>
      </c>
      <c r="K103" s="237" t="str">
        <f t="shared" si="1"/>
        <v/>
      </c>
      <c r="L103" s="258">
        <v>10</v>
      </c>
      <c r="M103" s="258">
        <v>55</v>
      </c>
      <c r="N103" s="258">
        <v>55</v>
      </c>
      <c r="O103" s="258">
        <v>24</v>
      </c>
    </row>
    <row r="104" spans="1:22" s="83" customFormat="1" ht="34.5" customHeight="1">
      <c r="A104" s="244" t="s">
        <v>614</v>
      </c>
      <c r="B104" s="84"/>
      <c r="C104" s="396"/>
      <c r="D104" s="397"/>
      <c r="E104" s="428"/>
      <c r="F104" s="429"/>
      <c r="G104" s="320" t="s">
        <v>47</v>
      </c>
      <c r="H104" s="322"/>
      <c r="I104" s="420"/>
      <c r="J104" s="256">
        <f t="shared" si="0"/>
        <v>10</v>
      </c>
      <c r="K104" s="237" t="str">
        <f t="shared" si="1"/>
        <v/>
      </c>
      <c r="L104" s="258">
        <v>10</v>
      </c>
      <c r="M104" s="258">
        <v>0</v>
      </c>
      <c r="N104" s="258">
        <v>0</v>
      </c>
      <c r="O104" s="258">
        <v>0</v>
      </c>
    </row>
    <row r="105" spans="1:22" s="83" customFormat="1" ht="34.5" customHeight="1">
      <c r="A105" s="244" t="s">
        <v>615</v>
      </c>
      <c r="B105" s="84"/>
      <c r="C105" s="396"/>
      <c r="D105" s="397"/>
      <c r="E105" s="428"/>
      <c r="F105" s="410"/>
      <c r="G105" s="320" t="s">
        <v>48</v>
      </c>
      <c r="H105" s="322"/>
      <c r="I105" s="420"/>
      <c r="J105" s="256">
        <f t="shared" si="0"/>
        <v>134</v>
      </c>
      <c r="K105" s="237" t="str">
        <f t="shared" si="1"/>
        <v/>
      </c>
      <c r="L105" s="258">
        <v>0</v>
      </c>
      <c r="M105" s="258">
        <v>55</v>
      </c>
      <c r="N105" s="258">
        <v>55</v>
      </c>
      <c r="O105" s="258">
        <v>24</v>
      </c>
    </row>
    <row r="106" spans="1:22" s="83" customFormat="1" ht="34.5" customHeight="1">
      <c r="A106" s="244" t="s">
        <v>613</v>
      </c>
      <c r="B106" s="84"/>
      <c r="C106" s="396"/>
      <c r="D106" s="397"/>
      <c r="E106" s="334" t="s">
        <v>45</v>
      </c>
      <c r="F106" s="335"/>
      <c r="G106" s="335"/>
      <c r="H106" s="336"/>
      <c r="I106" s="420"/>
      <c r="J106" s="256">
        <f t="shared" si="0"/>
        <v>144</v>
      </c>
      <c r="K106" s="237" t="str">
        <f t="shared" si="1"/>
        <v/>
      </c>
      <c r="L106" s="258">
        <v>10</v>
      </c>
      <c r="M106" s="258">
        <v>55</v>
      </c>
      <c r="N106" s="258">
        <v>55</v>
      </c>
      <c r="O106" s="258">
        <v>24</v>
      </c>
    </row>
    <row r="107" spans="1:22" s="83" customFormat="1" ht="34.5" customHeight="1">
      <c r="A107" s="244" t="s">
        <v>614</v>
      </c>
      <c r="B107" s="84"/>
      <c r="C107" s="396"/>
      <c r="D107" s="397"/>
      <c r="E107" s="428"/>
      <c r="F107" s="429"/>
      <c r="G107" s="320" t="s">
        <v>47</v>
      </c>
      <c r="H107" s="322"/>
      <c r="I107" s="420"/>
      <c r="J107" s="256">
        <f t="shared" si="0"/>
        <v>10</v>
      </c>
      <c r="K107" s="237" t="str">
        <f t="shared" si="1"/>
        <v/>
      </c>
      <c r="L107" s="258">
        <v>10</v>
      </c>
      <c r="M107" s="258">
        <v>0</v>
      </c>
      <c r="N107" s="258">
        <v>0</v>
      </c>
      <c r="O107" s="258">
        <v>0</v>
      </c>
    </row>
    <row r="108" spans="1:22" s="83" customFormat="1" ht="34.5" customHeight="1">
      <c r="A108" s="244" t="s">
        <v>615</v>
      </c>
      <c r="B108" s="84"/>
      <c r="C108" s="396"/>
      <c r="D108" s="397"/>
      <c r="E108" s="409"/>
      <c r="F108" s="410"/>
      <c r="G108" s="320" t="s">
        <v>48</v>
      </c>
      <c r="H108" s="322"/>
      <c r="I108" s="420"/>
      <c r="J108" s="256">
        <f t="shared" si="0"/>
        <v>134</v>
      </c>
      <c r="K108" s="237" t="str">
        <f t="shared" si="1"/>
        <v/>
      </c>
      <c r="L108" s="258">
        <v>0</v>
      </c>
      <c r="M108" s="258">
        <v>55</v>
      </c>
      <c r="N108" s="258">
        <v>55</v>
      </c>
      <c r="O108" s="258">
        <v>24</v>
      </c>
    </row>
    <row r="109" spans="1:22" s="83" customFormat="1" ht="34.5" customHeight="1">
      <c r="A109" s="244" t="s">
        <v>613</v>
      </c>
      <c r="B109" s="84"/>
      <c r="C109" s="396"/>
      <c r="D109" s="397"/>
      <c r="E109" s="323" t="s">
        <v>612</v>
      </c>
      <c r="F109" s="324"/>
      <c r="G109" s="324"/>
      <c r="H109" s="325"/>
      <c r="I109" s="420"/>
      <c r="J109" s="256">
        <f t="shared" si="0"/>
        <v>144</v>
      </c>
      <c r="K109" s="237" t="str">
        <f t="shared" si="1"/>
        <v/>
      </c>
      <c r="L109" s="258">
        <v>10</v>
      </c>
      <c r="M109" s="258">
        <v>55</v>
      </c>
      <c r="N109" s="258">
        <v>55</v>
      </c>
      <c r="O109" s="258">
        <v>24</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1048</v>
      </c>
      <c r="N118" s="66" t="s">
        <v>1049</v>
      </c>
      <c r="O118" s="66" t="s">
        <v>1050</v>
      </c>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1046</v>
      </c>
      <c r="N119" s="70" t="s">
        <v>1046</v>
      </c>
      <c r="O119" s="70" t="s">
        <v>1046</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c r="O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1048</v>
      </c>
      <c r="N129" s="66" t="s">
        <v>1049</v>
      </c>
      <c r="O129" s="66" t="s">
        <v>1050</v>
      </c>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1046</v>
      </c>
      <c r="N130" s="70" t="s">
        <v>1046</v>
      </c>
      <c r="O130" s="70" t="s">
        <v>1046</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533</v>
      </c>
      <c r="N131" s="98" t="s">
        <v>533</v>
      </c>
      <c r="O131" s="98" t="s">
        <v>533</v>
      </c>
    </row>
    <row r="132" spans="1:22" s="83" customFormat="1" ht="34.5" customHeight="1">
      <c r="A132" s="244" t="s">
        <v>621</v>
      </c>
      <c r="B132" s="84"/>
      <c r="C132" s="295"/>
      <c r="D132" s="297"/>
      <c r="E132" s="320" t="s">
        <v>58</v>
      </c>
      <c r="F132" s="321"/>
      <c r="G132" s="321"/>
      <c r="H132" s="322"/>
      <c r="I132" s="389"/>
      <c r="J132" s="101"/>
      <c r="K132" s="102"/>
      <c r="L132" s="82">
        <v>10</v>
      </c>
      <c r="M132" s="82">
        <v>0</v>
      </c>
      <c r="N132" s="82">
        <v>0</v>
      </c>
      <c r="O132" s="82">
        <v>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55</v>
      </c>
      <c r="N137" s="82">
        <v>55</v>
      </c>
      <c r="O137" s="82">
        <v>24</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1048</v>
      </c>
      <c r="N143" s="66" t="s">
        <v>1049</v>
      </c>
      <c r="O143" s="66" t="s">
        <v>1050</v>
      </c>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1046</v>
      </c>
      <c r="N144" s="70" t="s">
        <v>1046</v>
      </c>
      <c r="O144" s="70" t="s">
        <v>1046</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10</v>
      </c>
      <c r="K157" s="264" t="str">
        <f t="shared" si="3"/>
        <v/>
      </c>
      <c r="L157" s="117">
        <v>10</v>
      </c>
      <c r="M157" s="117">
        <v>0</v>
      </c>
      <c r="N157" s="117">
        <v>0</v>
      </c>
      <c r="O157" s="117">
        <v>0</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138</v>
      </c>
      <c r="K160" s="264" t="str">
        <f t="shared" si="3"/>
        <v/>
      </c>
      <c r="L160" s="117">
        <v>0</v>
      </c>
      <c r="M160" s="117">
        <v>58</v>
      </c>
      <c r="N160" s="117">
        <v>56</v>
      </c>
      <c r="O160" s="117">
        <v>24</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25">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1048</v>
      </c>
      <c r="N226" s="66" t="s">
        <v>1049</v>
      </c>
      <c r="O226" s="66" t="s">
        <v>1050</v>
      </c>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1046</v>
      </c>
      <c r="N227" s="70" t="s">
        <v>1046</v>
      </c>
      <c r="O227" s="70" t="s">
        <v>1046</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1048</v>
      </c>
      <c r="N234" s="66" t="s">
        <v>1049</v>
      </c>
      <c r="O234" s="66" t="s">
        <v>1050</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1046</v>
      </c>
      <c r="N235" s="70" t="s">
        <v>1046</v>
      </c>
      <c r="O235" s="70" t="s">
        <v>1046</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1048</v>
      </c>
      <c r="N244" s="66" t="s">
        <v>1049</v>
      </c>
      <c r="O244" s="66" t="s">
        <v>1050</v>
      </c>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1046</v>
      </c>
      <c r="N245" s="70" t="s">
        <v>1046</v>
      </c>
      <c r="O245" s="70" t="s">
        <v>1046</v>
      </c>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1048</v>
      </c>
      <c r="N253" s="66" t="s">
        <v>1049</v>
      </c>
      <c r="O253" s="66" t="s">
        <v>1050</v>
      </c>
      <c r="P253" s="8"/>
      <c r="Q253" s="8"/>
      <c r="R253" s="8"/>
      <c r="S253" s="8"/>
      <c r="T253" s="8"/>
      <c r="U253" s="8"/>
      <c r="V253" s="8"/>
    </row>
    <row r="254" spans="1:22">
      <c r="A254" s="243"/>
      <c r="B254" s="1"/>
      <c r="C254" s="62"/>
      <c r="D254" s="3"/>
      <c r="F254" s="3"/>
      <c r="G254" s="3"/>
      <c r="H254" s="287"/>
      <c r="I254" s="67" t="s">
        <v>36</v>
      </c>
      <c r="J254" s="68"/>
      <c r="K254" s="79"/>
      <c r="L254" s="70" t="s">
        <v>1046</v>
      </c>
      <c r="M254" s="137" t="s">
        <v>1046</v>
      </c>
      <c r="N254" s="137" t="s">
        <v>1046</v>
      </c>
      <c r="O254" s="137" t="s">
        <v>1046</v>
      </c>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1048</v>
      </c>
      <c r="N263" s="66" t="s">
        <v>1049</v>
      </c>
      <c r="O263" s="66" t="s">
        <v>1050</v>
      </c>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1046</v>
      </c>
      <c r="N264" s="70" t="s">
        <v>1046</v>
      </c>
      <c r="O264" s="70" t="s">
        <v>1046</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2.4</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6</v>
      </c>
      <c r="K269" s="81" t="str">
        <f t="shared" si="8"/>
        <v/>
      </c>
      <c r="L269" s="147">
        <v>1</v>
      </c>
      <c r="M269" s="147">
        <v>2</v>
      </c>
      <c r="N269" s="147">
        <v>2</v>
      </c>
      <c r="O269" s="147">
        <v>1</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c r="O270" s="148">
        <v>0</v>
      </c>
    </row>
    <row r="271" spans="1:22" s="83" customFormat="1" ht="34.5" customHeight="1">
      <c r="A271" s="249" t="s">
        <v>726</v>
      </c>
      <c r="B271" s="120"/>
      <c r="C271" s="371" t="s">
        <v>151</v>
      </c>
      <c r="D271" s="372"/>
      <c r="E271" s="372"/>
      <c r="F271" s="372"/>
      <c r="G271" s="371" t="s">
        <v>146</v>
      </c>
      <c r="H271" s="371"/>
      <c r="I271" s="404"/>
      <c r="J271" s="266">
        <f t="shared" si="9"/>
        <v>30</v>
      </c>
      <c r="K271" s="81" t="str">
        <f t="shared" si="8"/>
        <v/>
      </c>
      <c r="L271" s="147">
        <v>5</v>
      </c>
      <c r="M271" s="147">
        <v>11</v>
      </c>
      <c r="N271" s="147">
        <v>9</v>
      </c>
      <c r="O271" s="147">
        <v>5</v>
      </c>
    </row>
    <row r="272" spans="1:22" s="83" customFormat="1" ht="34.5" customHeight="1">
      <c r="A272" s="249" t="s">
        <v>726</v>
      </c>
      <c r="B272" s="120"/>
      <c r="C272" s="372"/>
      <c r="D272" s="372"/>
      <c r="E272" s="372"/>
      <c r="F272" s="372"/>
      <c r="G272" s="371" t="s">
        <v>148</v>
      </c>
      <c r="H272" s="371"/>
      <c r="I272" s="404"/>
      <c r="J272" s="266">
        <f t="shared" si="9"/>
        <v>0.7</v>
      </c>
      <c r="K272" s="81" t="str">
        <f t="shared" si="8"/>
        <v/>
      </c>
      <c r="L272" s="148">
        <v>0</v>
      </c>
      <c r="M272" s="148">
        <v>0</v>
      </c>
      <c r="N272" s="148">
        <v>0.7</v>
      </c>
      <c r="O272" s="148">
        <v>0</v>
      </c>
    </row>
    <row r="273" spans="1:15" s="83" customFormat="1" ht="34.5" customHeight="1">
      <c r="A273" s="249" t="s">
        <v>727</v>
      </c>
      <c r="B273" s="120"/>
      <c r="C273" s="371" t="s">
        <v>152</v>
      </c>
      <c r="D273" s="372"/>
      <c r="E273" s="372"/>
      <c r="F273" s="372"/>
      <c r="G273" s="371" t="s">
        <v>146</v>
      </c>
      <c r="H273" s="371"/>
      <c r="I273" s="404"/>
      <c r="J273" s="266">
        <f t="shared" si="9"/>
        <v>48</v>
      </c>
      <c r="K273" s="81" t="str">
        <f t="shared" si="8"/>
        <v/>
      </c>
      <c r="L273" s="147">
        <v>5</v>
      </c>
      <c r="M273" s="147">
        <v>17</v>
      </c>
      <c r="N273" s="147">
        <v>16</v>
      </c>
      <c r="O273" s="147">
        <v>10</v>
      </c>
    </row>
    <row r="274" spans="1:15"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c r="O274" s="148">
        <v>0</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1</v>
      </c>
      <c r="K283" s="81" t="str">
        <f t="shared" si="8"/>
        <v/>
      </c>
      <c r="L283" s="147">
        <v>1</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1</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1</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1</v>
      </c>
      <c r="K291" s="81" t="str">
        <f t="shared" si="8"/>
        <v/>
      </c>
      <c r="L291" s="147">
        <v>1</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0.5</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0.3</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0.4</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1048</v>
      </c>
      <c r="N322" s="66" t="s">
        <v>1049</v>
      </c>
      <c r="O322" s="66" t="s">
        <v>1050</v>
      </c>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1046</v>
      </c>
      <c r="N323" s="137" t="s">
        <v>1046</v>
      </c>
      <c r="O323" s="137" t="s">
        <v>1046</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1048</v>
      </c>
      <c r="N342" s="66" t="s">
        <v>1049</v>
      </c>
      <c r="O342" s="66" t="s">
        <v>1050</v>
      </c>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1046</v>
      </c>
      <c r="N343" s="137" t="s">
        <v>1046</v>
      </c>
      <c r="O343" s="137" t="s">
        <v>1046</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1048</v>
      </c>
      <c r="N367" s="66" t="s">
        <v>1049</v>
      </c>
      <c r="O367" s="66" t="s">
        <v>1050</v>
      </c>
    </row>
    <row r="368" spans="1:22" s="118" customFormat="1" ht="20.25" customHeight="1">
      <c r="A368" s="243"/>
      <c r="B368" s="1"/>
      <c r="C368" s="3"/>
      <c r="D368" s="3"/>
      <c r="E368" s="3"/>
      <c r="F368" s="3"/>
      <c r="G368" s="3"/>
      <c r="H368" s="287"/>
      <c r="I368" s="67" t="s">
        <v>36</v>
      </c>
      <c r="J368" s="170"/>
      <c r="K368" s="79"/>
      <c r="L368" s="137" t="s">
        <v>1046</v>
      </c>
      <c r="M368" s="137" t="s">
        <v>1046</v>
      </c>
      <c r="N368" s="137" t="s">
        <v>1046</v>
      </c>
      <c r="O368" s="137" t="s">
        <v>1046</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8.75">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1048</v>
      </c>
      <c r="N390" s="66" t="s">
        <v>1049</v>
      </c>
      <c r="O390" s="66" t="s">
        <v>1050</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1046</v>
      </c>
      <c r="N391" s="70" t="s">
        <v>1046</v>
      </c>
      <c r="O391" s="70" t="s">
        <v>1046</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110</v>
      </c>
      <c r="K392" s="81" t="str">
        <f t="shared" ref="K392:K397" si="12">IF(OR(COUNTIF(L392:O392,"未確認")&gt;0,COUNTIF(L392:O392,"~*")&gt;0),"※","")</f>
        <v/>
      </c>
      <c r="L392" s="147">
        <v>35</v>
      </c>
      <c r="M392" s="147">
        <v>23</v>
      </c>
      <c r="N392" s="147">
        <v>44</v>
      </c>
      <c r="O392" s="147">
        <v>8</v>
      </c>
    </row>
    <row r="393" spans="1:22" s="83" customFormat="1" ht="34.5" customHeight="1">
      <c r="A393" s="249" t="s">
        <v>773</v>
      </c>
      <c r="B393" s="84"/>
      <c r="C393" s="370"/>
      <c r="D393" s="380"/>
      <c r="E393" s="320" t="s">
        <v>224</v>
      </c>
      <c r="F393" s="321"/>
      <c r="G393" s="321"/>
      <c r="H393" s="322"/>
      <c r="I393" s="343"/>
      <c r="J393" s="140">
        <f t="shared" si="11"/>
        <v>97</v>
      </c>
      <c r="K393" s="81" t="str">
        <f t="shared" si="12"/>
        <v/>
      </c>
      <c r="L393" s="147">
        <v>22</v>
      </c>
      <c r="M393" s="147">
        <v>23</v>
      </c>
      <c r="N393" s="147">
        <v>44</v>
      </c>
      <c r="O393" s="147">
        <v>8</v>
      </c>
    </row>
    <row r="394" spans="1:22" s="83" customFormat="1" ht="34.5" customHeight="1">
      <c r="A394" s="250" t="s">
        <v>774</v>
      </c>
      <c r="B394" s="84"/>
      <c r="C394" s="370"/>
      <c r="D394" s="381"/>
      <c r="E394" s="320" t="s">
        <v>225</v>
      </c>
      <c r="F394" s="321"/>
      <c r="G394" s="321"/>
      <c r="H394" s="322"/>
      <c r="I394" s="343"/>
      <c r="J394" s="140">
        <f t="shared" si="11"/>
        <v>1</v>
      </c>
      <c r="K394" s="81" t="str">
        <f t="shared" si="12"/>
        <v/>
      </c>
      <c r="L394" s="147">
        <v>1</v>
      </c>
      <c r="M394" s="147">
        <v>0</v>
      </c>
      <c r="N394" s="147">
        <v>0</v>
      </c>
      <c r="O394" s="147">
        <v>0</v>
      </c>
    </row>
    <row r="395" spans="1:22" s="83" customFormat="1" ht="34.5" customHeight="1">
      <c r="A395" s="250" t="s">
        <v>775</v>
      </c>
      <c r="B395" s="84"/>
      <c r="C395" s="370"/>
      <c r="D395" s="382"/>
      <c r="E395" s="320" t="s">
        <v>226</v>
      </c>
      <c r="F395" s="321"/>
      <c r="G395" s="321"/>
      <c r="H395" s="322"/>
      <c r="I395" s="343"/>
      <c r="J395" s="140">
        <f t="shared" si="11"/>
        <v>12</v>
      </c>
      <c r="K395" s="81" t="str">
        <f t="shared" si="12"/>
        <v/>
      </c>
      <c r="L395" s="147">
        <v>12</v>
      </c>
      <c r="M395" s="147">
        <v>0</v>
      </c>
      <c r="N395" s="147">
        <v>0</v>
      </c>
      <c r="O395" s="147">
        <v>0</v>
      </c>
    </row>
    <row r="396" spans="1:22" s="83" customFormat="1" ht="34.5" customHeight="1">
      <c r="A396" s="250" t="s">
        <v>776</v>
      </c>
      <c r="B396" s="1"/>
      <c r="C396" s="370"/>
      <c r="D396" s="320" t="s">
        <v>227</v>
      </c>
      <c r="E396" s="321"/>
      <c r="F396" s="321"/>
      <c r="G396" s="321"/>
      <c r="H396" s="322"/>
      <c r="I396" s="343"/>
      <c r="J396" s="140">
        <f t="shared" si="11"/>
        <v>52258</v>
      </c>
      <c r="K396" s="81" t="str">
        <f t="shared" si="12"/>
        <v/>
      </c>
      <c r="L396" s="147">
        <v>3595</v>
      </c>
      <c r="M396" s="147">
        <v>20022</v>
      </c>
      <c r="N396" s="147">
        <v>19908</v>
      </c>
      <c r="O396" s="147">
        <v>8733</v>
      </c>
    </row>
    <row r="397" spans="1:22" s="83" customFormat="1" ht="34.5" customHeight="1">
      <c r="A397" s="250" t="s">
        <v>777</v>
      </c>
      <c r="B397" s="119"/>
      <c r="C397" s="370"/>
      <c r="D397" s="320" t="s">
        <v>228</v>
      </c>
      <c r="E397" s="321"/>
      <c r="F397" s="321"/>
      <c r="G397" s="321"/>
      <c r="H397" s="322"/>
      <c r="I397" s="344"/>
      <c r="J397" s="140">
        <f t="shared" si="11"/>
        <v>108</v>
      </c>
      <c r="K397" s="81" t="str">
        <f t="shared" si="12"/>
        <v/>
      </c>
      <c r="L397" s="147">
        <v>33</v>
      </c>
      <c r="M397" s="147">
        <v>22</v>
      </c>
      <c r="N397" s="147">
        <v>45</v>
      </c>
      <c r="O397" s="147">
        <v>8</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1048</v>
      </c>
      <c r="N403" s="66" t="s">
        <v>1049</v>
      </c>
      <c r="O403" s="66" t="s">
        <v>1050</v>
      </c>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1046</v>
      </c>
      <c r="N404" s="70" t="s">
        <v>1046</v>
      </c>
      <c r="O404" s="70" t="s">
        <v>1046</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110</v>
      </c>
      <c r="K405" s="81" t="str">
        <f t="shared" ref="K405:K422" si="14">IF(OR(COUNTIF(L405:O405,"未確認")&gt;0,COUNTIF(L405:O405,"~*")&gt;0),"※","")</f>
        <v/>
      </c>
      <c r="L405" s="147">
        <v>35</v>
      </c>
      <c r="M405" s="147">
        <v>23</v>
      </c>
      <c r="N405" s="147">
        <v>44</v>
      </c>
      <c r="O405" s="147">
        <v>8</v>
      </c>
    </row>
    <row r="406" spans="1:22" s="83" customFormat="1" ht="34.5" customHeight="1">
      <c r="A406" s="251" t="s">
        <v>779</v>
      </c>
      <c r="B406" s="119"/>
      <c r="C406" s="369"/>
      <c r="D406" s="375" t="s">
        <v>233</v>
      </c>
      <c r="E406" s="377" t="s">
        <v>234</v>
      </c>
      <c r="F406" s="378"/>
      <c r="G406" s="378"/>
      <c r="H406" s="379"/>
      <c r="I406" s="361"/>
      <c r="J406" s="140">
        <f t="shared" si="13"/>
        <v>26</v>
      </c>
      <c r="K406" s="81" t="str">
        <f t="shared" si="14"/>
        <v/>
      </c>
      <c r="L406" s="147">
        <v>6</v>
      </c>
      <c r="M406" s="147">
        <v>6</v>
      </c>
      <c r="N406" s="147">
        <v>9</v>
      </c>
      <c r="O406" s="147">
        <v>5</v>
      </c>
    </row>
    <row r="407" spans="1:22" s="83" customFormat="1" ht="34.5" customHeight="1">
      <c r="A407" s="251" t="s">
        <v>780</v>
      </c>
      <c r="B407" s="119"/>
      <c r="C407" s="369"/>
      <c r="D407" s="369"/>
      <c r="E407" s="320" t="s">
        <v>235</v>
      </c>
      <c r="F407" s="321"/>
      <c r="G407" s="321"/>
      <c r="H407" s="322"/>
      <c r="I407" s="361"/>
      <c r="J407" s="140">
        <f t="shared" si="13"/>
        <v>23</v>
      </c>
      <c r="K407" s="81" t="str">
        <f t="shared" si="14"/>
        <v/>
      </c>
      <c r="L407" s="147">
        <v>10</v>
      </c>
      <c r="M407" s="147">
        <v>4</v>
      </c>
      <c r="N407" s="147">
        <v>9</v>
      </c>
      <c r="O407" s="147">
        <v>0</v>
      </c>
    </row>
    <row r="408" spans="1:22" s="83" customFormat="1" ht="34.5" customHeight="1">
      <c r="A408" s="251" t="s">
        <v>781</v>
      </c>
      <c r="B408" s="119"/>
      <c r="C408" s="369"/>
      <c r="D408" s="369"/>
      <c r="E408" s="320" t="s">
        <v>236</v>
      </c>
      <c r="F408" s="321"/>
      <c r="G408" s="321"/>
      <c r="H408" s="322"/>
      <c r="I408" s="361"/>
      <c r="J408" s="140">
        <f t="shared" si="13"/>
        <v>43</v>
      </c>
      <c r="K408" s="81" t="str">
        <f t="shared" si="14"/>
        <v/>
      </c>
      <c r="L408" s="147">
        <v>10</v>
      </c>
      <c r="M408" s="147">
        <v>10</v>
      </c>
      <c r="N408" s="147">
        <v>20</v>
      </c>
      <c r="O408" s="147">
        <v>3</v>
      </c>
    </row>
    <row r="409" spans="1:22" s="83" customFormat="1" ht="34.5" customHeight="1">
      <c r="A409" s="251" t="s">
        <v>782</v>
      </c>
      <c r="B409" s="119"/>
      <c r="C409" s="369"/>
      <c r="D409" s="369"/>
      <c r="E409" s="317" t="s">
        <v>989</v>
      </c>
      <c r="F409" s="318"/>
      <c r="G409" s="318"/>
      <c r="H409" s="319"/>
      <c r="I409" s="361"/>
      <c r="J409" s="140">
        <f t="shared" si="13"/>
        <v>18</v>
      </c>
      <c r="K409" s="81" t="str">
        <f t="shared" si="14"/>
        <v/>
      </c>
      <c r="L409" s="147">
        <v>9</v>
      </c>
      <c r="M409" s="147">
        <v>3</v>
      </c>
      <c r="N409" s="147">
        <v>6</v>
      </c>
      <c r="O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108</v>
      </c>
      <c r="K413" s="81" t="str">
        <f t="shared" si="14"/>
        <v/>
      </c>
      <c r="L413" s="147">
        <v>33</v>
      </c>
      <c r="M413" s="147">
        <v>22</v>
      </c>
      <c r="N413" s="147">
        <v>45</v>
      </c>
      <c r="O413" s="147">
        <v>8</v>
      </c>
    </row>
    <row r="414" spans="1:22" s="83" customFormat="1" ht="34.5" customHeight="1">
      <c r="A414" s="251" t="s">
        <v>787</v>
      </c>
      <c r="B414" s="119"/>
      <c r="C414" s="369"/>
      <c r="D414" s="375" t="s">
        <v>240</v>
      </c>
      <c r="E414" s="377" t="s">
        <v>241</v>
      </c>
      <c r="F414" s="378"/>
      <c r="G414" s="378"/>
      <c r="H414" s="379"/>
      <c r="I414" s="361"/>
      <c r="J414" s="140">
        <f t="shared" si="13"/>
        <v>26</v>
      </c>
      <c r="K414" s="81" t="str">
        <f t="shared" si="14"/>
        <v/>
      </c>
      <c r="L414" s="147">
        <v>11</v>
      </c>
      <c r="M414" s="147">
        <v>5</v>
      </c>
      <c r="N414" s="147">
        <v>6</v>
      </c>
      <c r="O414" s="147">
        <v>4</v>
      </c>
    </row>
    <row r="415" spans="1:22" s="83" customFormat="1" ht="34.5" customHeight="1">
      <c r="A415" s="251" t="s">
        <v>788</v>
      </c>
      <c r="B415" s="119"/>
      <c r="C415" s="369"/>
      <c r="D415" s="369"/>
      <c r="E415" s="320" t="s">
        <v>242</v>
      </c>
      <c r="F415" s="321"/>
      <c r="G415" s="321"/>
      <c r="H415" s="322"/>
      <c r="I415" s="361"/>
      <c r="J415" s="140">
        <f t="shared" si="13"/>
        <v>5</v>
      </c>
      <c r="K415" s="81" t="str">
        <f t="shared" si="14"/>
        <v/>
      </c>
      <c r="L415" s="147">
        <v>4</v>
      </c>
      <c r="M415" s="147">
        <v>0</v>
      </c>
      <c r="N415" s="147">
        <v>1</v>
      </c>
      <c r="O415" s="147">
        <v>0</v>
      </c>
    </row>
    <row r="416" spans="1:22" s="83" customFormat="1" ht="34.5" customHeight="1">
      <c r="A416" s="251" t="s">
        <v>789</v>
      </c>
      <c r="B416" s="119"/>
      <c r="C416" s="369"/>
      <c r="D416" s="369"/>
      <c r="E416" s="320" t="s">
        <v>243</v>
      </c>
      <c r="F416" s="321"/>
      <c r="G416" s="321"/>
      <c r="H416" s="322"/>
      <c r="I416" s="361"/>
      <c r="J416" s="140">
        <f t="shared" si="13"/>
        <v>5</v>
      </c>
      <c r="K416" s="81" t="str">
        <f t="shared" si="14"/>
        <v/>
      </c>
      <c r="L416" s="147">
        <v>1</v>
      </c>
      <c r="M416" s="147">
        <v>0</v>
      </c>
      <c r="N416" s="147">
        <v>3</v>
      </c>
      <c r="O416" s="147">
        <v>1</v>
      </c>
    </row>
    <row r="417" spans="1:22" s="83" customFormat="1" ht="34.5" customHeight="1">
      <c r="A417" s="251" t="s">
        <v>790</v>
      </c>
      <c r="B417" s="119"/>
      <c r="C417" s="369"/>
      <c r="D417" s="369"/>
      <c r="E417" s="320" t="s">
        <v>244</v>
      </c>
      <c r="F417" s="321"/>
      <c r="G417" s="321"/>
      <c r="H417" s="322"/>
      <c r="I417" s="361"/>
      <c r="J417" s="140">
        <f t="shared" si="13"/>
        <v>2</v>
      </c>
      <c r="K417" s="81" t="str">
        <f t="shared" si="14"/>
        <v/>
      </c>
      <c r="L417" s="147">
        <v>1</v>
      </c>
      <c r="M417" s="147">
        <v>0</v>
      </c>
      <c r="N417" s="147">
        <v>1</v>
      </c>
      <c r="O417" s="147">
        <v>0</v>
      </c>
    </row>
    <row r="418" spans="1:22" s="83" customFormat="1" ht="34.5" customHeight="1">
      <c r="A418" s="251" t="s">
        <v>791</v>
      </c>
      <c r="B418" s="119"/>
      <c r="C418" s="369"/>
      <c r="D418" s="369"/>
      <c r="E418" s="320" t="s">
        <v>245</v>
      </c>
      <c r="F418" s="321"/>
      <c r="G418" s="321"/>
      <c r="H418" s="322"/>
      <c r="I418" s="361"/>
      <c r="J418" s="140">
        <f t="shared" si="13"/>
        <v>2</v>
      </c>
      <c r="K418" s="81" t="str">
        <f t="shared" si="14"/>
        <v/>
      </c>
      <c r="L418" s="147">
        <v>2</v>
      </c>
      <c r="M418" s="147">
        <v>0</v>
      </c>
      <c r="N418" s="147">
        <v>0</v>
      </c>
      <c r="O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c r="N420" s="147">
        <v>0</v>
      </c>
      <c r="O420" s="147">
        <v>0</v>
      </c>
    </row>
    <row r="421" spans="1:22" s="83" customFormat="1" ht="34.5" customHeight="1">
      <c r="A421" s="251" t="s">
        <v>794</v>
      </c>
      <c r="B421" s="119"/>
      <c r="C421" s="369"/>
      <c r="D421" s="369"/>
      <c r="E421" s="320" t="s">
        <v>247</v>
      </c>
      <c r="F421" s="321"/>
      <c r="G421" s="321"/>
      <c r="H421" s="322"/>
      <c r="I421" s="361"/>
      <c r="J421" s="140">
        <f t="shared" si="13"/>
        <v>68</v>
      </c>
      <c r="K421" s="81" t="str">
        <f t="shared" si="14"/>
        <v/>
      </c>
      <c r="L421" s="147">
        <v>14</v>
      </c>
      <c r="M421" s="147">
        <v>17</v>
      </c>
      <c r="N421" s="147">
        <v>34</v>
      </c>
      <c r="O421" s="147">
        <v>3</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1048</v>
      </c>
      <c r="N428" s="66" t="s">
        <v>1049</v>
      </c>
      <c r="O428" s="66" t="s">
        <v>1050</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1046</v>
      </c>
      <c r="N429" s="70" t="s">
        <v>1046</v>
      </c>
      <c r="O429" s="70" t="s">
        <v>1046</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82</v>
      </c>
      <c r="K430" s="193" t="str">
        <f>IF(OR(COUNTIF(L430:O430,"未確認")&gt;0,COUNTIF(L430:O430,"~*")&gt;0),"※","")</f>
        <v/>
      </c>
      <c r="L430" s="147">
        <v>22</v>
      </c>
      <c r="M430" s="147">
        <v>17</v>
      </c>
      <c r="N430" s="147">
        <v>39</v>
      </c>
      <c r="O430" s="147">
        <v>4</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4</v>
      </c>
      <c r="K431" s="193" t="str">
        <f>IF(OR(COUNTIF(L431:O431,"未確認")&gt;0,COUNTIF(L431:O431,"~*")&gt;0),"※","")</f>
        <v/>
      </c>
      <c r="L431" s="147">
        <v>4</v>
      </c>
      <c r="M431" s="147">
        <v>0</v>
      </c>
      <c r="N431" s="147">
        <v>0</v>
      </c>
      <c r="O431" s="147">
        <v>0</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1</v>
      </c>
      <c r="K432" s="193" t="str">
        <f>IF(OR(COUNTIF(L432:O432,"未確認")&gt;0,COUNTIF(L432:O432,"~*")&gt;0),"※","")</f>
        <v/>
      </c>
      <c r="L432" s="147">
        <v>0</v>
      </c>
      <c r="M432" s="147">
        <v>0</v>
      </c>
      <c r="N432" s="147">
        <v>1</v>
      </c>
      <c r="O432" s="147">
        <v>0</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77</v>
      </c>
      <c r="K433" s="193" t="str">
        <f>IF(OR(COUNTIF(L433:O433,"未確認")&gt;0,COUNTIF(L433:O433,"~*")&gt;0),"※","")</f>
        <v/>
      </c>
      <c r="L433" s="147">
        <v>18</v>
      </c>
      <c r="M433" s="147">
        <v>17</v>
      </c>
      <c r="N433" s="147">
        <v>38</v>
      </c>
      <c r="O433" s="147">
        <v>4</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0</v>
      </c>
      <c r="K434" s="193" t="str">
        <f>IF(OR(COUNTIF(L434:O434,"未確認")&gt;0,COUNTIF(L434:O434,"~*")&gt;0),"※","")</f>
        <v/>
      </c>
      <c r="L434" s="147">
        <v>0</v>
      </c>
      <c r="M434" s="147">
        <v>0</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1048</v>
      </c>
      <c r="N441" s="66" t="s">
        <v>1049</v>
      </c>
      <c r="O441" s="66" t="s">
        <v>1050</v>
      </c>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1046</v>
      </c>
      <c r="N442" s="70" t="s">
        <v>1046</v>
      </c>
      <c r="O442" s="70" t="s">
        <v>1046</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8.75">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1048</v>
      </c>
      <c r="N466" s="66" t="s">
        <v>1049</v>
      </c>
      <c r="O466" s="66" t="s">
        <v>1050</v>
      </c>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1046</v>
      </c>
      <c r="N467" s="70" t="s">
        <v>1046</v>
      </c>
      <c r="O467" s="70" t="s">
        <v>1046</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0</v>
      </c>
      <c r="K468" s="201" t="str">
        <f t="shared" ref="K468:K475" si="16">IF(OR(COUNTIF(L468:O468,"未確認")&gt;0,COUNTIF(L468:O468,"*")&gt;0),"※","")</f>
        <v/>
      </c>
      <c r="L468" s="117">
        <v>0</v>
      </c>
      <c r="M468" s="117">
        <v>0</v>
      </c>
      <c r="N468" s="117">
        <v>0</v>
      </c>
      <c r="O468" s="117">
        <v>0</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IF(SUM(L469:O469)=0,IF(COUNTIF(L469:O469,"未確認")&gt;0,"未確認",IF(COUNTIF(L469:O469,"~*")&gt;0,"*",SUM(L469:O469))),SUM(L469:O469))</f>
        <v>0</v>
      </c>
      <c r="K469" s="201" t="str">
        <f t="shared" si="16"/>
        <v/>
      </c>
      <c r="L469" s="117">
        <v>0</v>
      </c>
      <c r="M469" s="117">
        <v>0</v>
      </c>
      <c r="N469" s="117">
        <v>0</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IF(OR(COUNTIF(L476:O476,"未確認")&gt;0,COUNTIF(L476:O476,"~")&gt;0),"※","")</f>
        <v/>
      </c>
      <c r="L476" s="117">
        <v>0</v>
      </c>
      <c r="M476" s="117">
        <v>0</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IF(OR(COUNTIF(L477:O477,"未確認")&gt;0,COUNTIF(L477:O477,"*")&gt;0),"※","")</f>
        <v/>
      </c>
      <c r="L477" s="117">
        <v>0</v>
      </c>
      <c r="M477" s="117">
        <v>0</v>
      </c>
      <c r="N477" s="117">
        <v>0</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0</v>
      </c>
      <c r="K481" s="201" t="str">
        <f t="shared" si="18"/>
        <v/>
      </c>
      <c r="L481" s="117">
        <v>0</v>
      </c>
      <c r="M481" s="117">
        <v>0</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1048</v>
      </c>
      <c r="N502" s="66" t="s">
        <v>1049</v>
      </c>
      <c r="O502" s="66" t="s">
        <v>1050</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1046</v>
      </c>
      <c r="N503" s="70" t="s">
        <v>1046</v>
      </c>
      <c r="O503" s="70" t="s">
        <v>1046</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1048</v>
      </c>
      <c r="N514" s="66" t="s">
        <v>1049</v>
      </c>
      <c r="O514" s="66" t="s">
        <v>1050</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1046</v>
      </c>
      <c r="N515" s="70" t="s">
        <v>1046</v>
      </c>
      <c r="O515" s="70" t="s">
        <v>1046</v>
      </c>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1.25">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1048</v>
      </c>
      <c r="N520" s="66" t="s">
        <v>1049</v>
      </c>
      <c r="O520" s="66" t="s">
        <v>1050</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1046</v>
      </c>
      <c r="N521" s="70" t="s">
        <v>1046</v>
      </c>
      <c r="O521" s="70" t="s">
        <v>1046</v>
      </c>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1048</v>
      </c>
      <c r="N525" s="66" t="s">
        <v>1049</v>
      </c>
      <c r="O525" s="66" t="s">
        <v>1050</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1046</v>
      </c>
      <c r="N526" s="70" t="s">
        <v>1046</v>
      </c>
      <c r="O526" s="70" t="s">
        <v>1046</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1048</v>
      </c>
      <c r="N530" s="66" t="s">
        <v>1049</v>
      </c>
      <c r="O530" s="66" t="s">
        <v>1050</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1046</v>
      </c>
      <c r="N531" s="70" t="s">
        <v>1046</v>
      </c>
      <c r="O531" s="70" t="s">
        <v>1046</v>
      </c>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1048</v>
      </c>
      <c r="N543" s="66" t="s">
        <v>1049</v>
      </c>
      <c r="O543" s="66" t="s">
        <v>1050</v>
      </c>
    </row>
    <row r="544" spans="1:22" s="1" customFormat="1" ht="20.25" customHeight="1">
      <c r="A544" s="243"/>
      <c r="C544" s="62"/>
      <c r="D544" s="3"/>
      <c r="E544" s="3"/>
      <c r="F544" s="3"/>
      <c r="G544" s="3"/>
      <c r="H544" s="287"/>
      <c r="I544" s="67" t="s">
        <v>36</v>
      </c>
      <c r="J544" s="68"/>
      <c r="K544" s="186"/>
      <c r="L544" s="70" t="s">
        <v>1046</v>
      </c>
      <c r="M544" s="70" t="s">
        <v>1046</v>
      </c>
      <c r="N544" s="70" t="s">
        <v>1046</v>
      </c>
      <c r="O544" s="70" t="s">
        <v>1046</v>
      </c>
    </row>
    <row r="545" spans="1:15" s="115" customFormat="1" ht="69.95"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45" customHeight="1">
      <c r="A558" s="251" t="s">
        <v>868</v>
      </c>
      <c r="B558" s="119"/>
      <c r="C558" s="317" t="s">
        <v>866</v>
      </c>
      <c r="D558" s="318"/>
      <c r="E558" s="318"/>
      <c r="F558" s="318"/>
      <c r="G558" s="318"/>
      <c r="H558" s="319"/>
      <c r="I558" s="296" t="s">
        <v>867</v>
      </c>
      <c r="J558" s="223"/>
      <c r="K558" s="242"/>
      <c r="L558" s="211" t="s">
        <v>1044</v>
      </c>
      <c r="M558" s="211" t="s">
        <v>1044</v>
      </c>
      <c r="N558" s="211" t="s">
        <v>1044</v>
      </c>
      <c r="O558" s="211" t="s">
        <v>1044</v>
      </c>
    </row>
    <row r="559" spans="1:15" s="91" customFormat="1" ht="65.099999999999994"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row>
    <row r="562" spans="1:15"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row>
    <row r="566" spans="1:15"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1048</v>
      </c>
      <c r="N588" s="66" t="s">
        <v>1049</v>
      </c>
      <c r="O588" s="66" t="s">
        <v>1050</v>
      </c>
    </row>
    <row r="589" spans="1:22" s="1" customFormat="1" ht="20.25" customHeight="1">
      <c r="A589" s="243"/>
      <c r="C589" s="62"/>
      <c r="D589" s="3"/>
      <c r="E589" s="3"/>
      <c r="F589" s="3"/>
      <c r="G589" s="3"/>
      <c r="H589" s="287"/>
      <c r="I589" s="67" t="s">
        <v>36</v>
      </c>
      <c r="J589" s="68"/>
      <c r="K589" s="186"/>
      <c r="L589" s="70" t="s">
        <v>1046</v>
      </c>
      <c r="M589" s="70" t="s">
        <v>1046</v>
      </c>
      <c r="N589" s="70" t="s">
        <v>1046</v>
      </c>
      <c r="O589" s="70" t="s">
        <v>1046</v>
      </c>
    </row>
    <row r="590" spans="1:22" s="115" customFormat="1" ht="69.95"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69.95" customHeight="1">
      <c r="A591" s="252" t="s">
        <v>892</v>
      </c>
      <c r="B591" s="84"/>
      <c r="C591" s="320" t="s">
        <v>388</v>
      </c>
      <c r="D591" s="321"/>
      <c r="E591" s="321"/>
      <c r="F591" s="321"/>
      <c r="G591" s="321"/>
      <c r="H591" s="322"/>
      <c r="I591" s="134" t="s">
        <v>389</v>
      </c>
      <c r="J591" s="116">
        <f>IF(SUM(L591:O591)=0,IF(COUNTIF(L591:O591,"未確認")&gt;0,"未確認",IF(COUNTIF(L591:O591,"~*")&gt;0,"*",SUM(L591:O591))),SUM(L591:O591))</f>
        <v>0</v>
      </c>
      <c r="K591" s="201" t="str">
        <f>IF(OR(COUNTIF(L591:O591,"未確認")&gt;0,COUNTIF(L591:O591,"*")&gt;0),"※","")</f>
        <v/>
      </c>
      <c r="L591" s="117">
        <v>0</v>
      </c>
      <c r="M591" s="117">
        <v>0</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 customHeight="1">
      <c r="A593" s="252" t="s">
        <v>893</v>
      </c>
      <c r="B593" s="84"/>
      <c r="C593" s="320" t="s">
        <v>392</v>
      </c>
      <c r="D593" s="321"/>
      <c r="E593" s="321"/>
      <c r="F593" s="321"/>
      <c r="G593" s="321"/>
      <c r="H593" s="322"/>
      <c r="I593" s="294" t="s">
        <v>393</v>
      </c>
      <c r="J593" s="116">
        <f>IF(SUM(L593:O593)=0,IF(COUNTIF(L593:O593,"未確認")&gt;0,"未確認",IF(COUNTIF(L593:O593,"~*")&gt;0,"*",SUM(L593:O593))),SUM(L593:O593))</f>
        <v>0</v>
      </c>
      <c r="K593" s="201" t="str">
        <f>IF(OR(COUNTIF(L593:O593,"未確認")&gt;0,COUNTIF(L593:O593,"*")&gt;0),"※","")</f>
        <v/>
      </c>
      <c r="L593" s="117">
        <v>0</v>
      </c>
      <c r="M593" s="117">
        <v>0</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 customHeight="1">
      <c r="A595" s="251" t="s">
        <v>895</v>
      </c>
      <c r="B595" s="84"/>
      <c r="C595" s="323" t="s">
        <v>994</v>
      </c>
      <c r="D595" s="324"/>
      <c r="E595" s="324"/>
      <c r="F595" s="324"/>
      <c r="G595" s="324"/>
      <c r="H595" s="325"/>
      <c r="I595" s="340" t="s">
        <v>397</v>
      </c>
      <c r="J595" s="140">
        <v>133</v>
      </c>
      <c r="K595" s="201" t="str">
        <f>IF(OR(COUNTIF(L595:O595,"未確認")&gt;0,COUNTIF(L595:O595,"~*")&gt;0),"※","")</f>
        <v/>
      </c>
      <c r="L595" s="216"/>
      <c r="M595" s="216"/>
      <c r="N595" s="216"/>
      <c r="O595" s="216"/>
    </row>
    <row r="596" spans="1:15" s="115" customFormat="1" ht="35.1" customHeight="1">
      <c r="A596" s="251" t="s">
        <v>896</v>
      </c>
      <c r="B596" s="84"/>
      <c r="C596" s="292"/>
      <c r="D596" s="293"/>
      <c r="E596" s="317" t="s">
        <v>398</v>
      </c>
      <c r="F596" s="318"/>
      <c r="G596" s="318"/>
      <c r="H596" s="319"/>
      <c r="I596" s="341"/>
      <c r="J596" s="140">
        <v>0</v>
      </c>
      <c r="K596" s="201" t="str">
        <f>IF(OR(COUNTIF(L596:O596,"未確認")&gt;0,COUNTIF(L596:O596,"~*")&gt;0),"※","")</f>
        <v/>
      </c>
      <c r="L596" s="216"/>
      <c r="M596" s="216"/>
      <c r="N596" s="216"/>
      <c r="O596" s="216"/>
    </row>
    <row r="597" spans="1:15" s="115" customFormat="1" ht="35.1" customHeight="1">
      <c r="A597" s="251" t="s">
        <v>897</v>
      </c>
      <c r="B597" s="84"/>
      <c r="C597" s="323" t="s">
        <v>995</v>
      </c>
      <c r="D597" s="324"/>
      <c r="E597" s="324"/>
      <c r="F597" s="324"/>
      <c r="G597" s="324"/>
      <c r="H597" s="325"/>
      <c r="I597" s="326" t="s">
        <v>400</v>
      </c>
      <c r="J597" s="140">
        <v>96</v>
      </c>
      <c r="K597" s="201" t="str">
        <f>IF(OR(COUNTIF(L597:O597,"未確認")&gt;0,COUNTIF(L597:O597,"~*")&gt;0),"※","")</f>
        <v/>
      </c>
      <c r="L597" s="216"/>
      <c r="M597" s="216"/>
      <c r="N597" s="216"/>
      <c r="O597" s="216"/>
    </row>
    <row r="598" spans="1:15" s="115" customFormat="1" ht="35.1" customHeight="1">
      <c r="A598" s="251" t="s">
        <v>898</v>
      </c>
      <c r="B598" s="84"/>
      <c r="C598" s="292"/>
      <c r="D598" s="293"/>
      <c r="E598" s="317" t="s">
        <v>398</v>
      </c>
      <c r="F598" s="318"/>
      <c r="G598" s="318"/>
      <c r="H598" s="319"/>
      <c r="I598" s="328"/>
      <c r="J598" s="140" t="s">
        <v>540</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0</v>
      </c>
      <c r="K599" s="201" t="str">
        <f>IF(OR(COUNTIF(L599:O599,"未確認")&gt;0,COUNTIF(L599:O599,"~*")&gt;0),"※","")</f>
        <v/>
      </c>
      <c r="L599" s="216"/>
      <c r="M599" s="216"/>
      <c r="N599" s="216"/>
      <c r="O599" s="216"/>
    </row>
    <row r="600" spans="1:15" s="115" customFormat="1" ht="56.1"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row>
    <row r="603" spans="1:15"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1048</v>
      </c>
      <c r="N611" s="66" t="s">
        <v>1049</v>
      </c>
      <c r="O611" s="66" t="s">
        <v>1050</v>
      </c>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1046</v>
      </c>
      <c r="N612" s="70" t="s">
        <v>1046</v>
      </c>
      <c r="O612" s="70" t="s">
        <v>1046</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c r="O621" s="117">
        <v>0</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1048</v>
      </c>
      <c r="N629" s="66" t="s">
        <v>1049</v>
      </c>
      <c r="O629" s="66" t="s">
        <v>1050</v>
      </c>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1046</v>
      </c>
      <c r="N630" s="70" t="s">
        <v>1046</v>
      </c>
      <c r="O630" s="70" t="s">
        <v>1046</v>
      </c>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IF(SUM(L631:O631)=0,IF(COUNTIF(L631:O631,"未確認")&gt;0,"未確認",IF(COUNTIF(L631:O631,"~*")&gt;0,"*",SUM(L631:O631))),SUM(L631:O631))</f>
        <v>0</v>
      </c>
      <c r="K631" s="201" t="str">
        <f t="shared" ref="K631:K638" si="31">IF(OR(COUNTIF(L631:O631,"未確認")&gt;0,COUNTIF(L631:O631,"*")&gt;0),"※","")</f>
        <v/>
      </c>
      <c r="L631" s="117">
        <v>0</v>
      </c>
      <c r="M631" s="117">
        <v>0</v>
      </c>
      <c r="N631" s="117">
        <v>0</v>
      </c>
      <c r="O631" s="117">
        <v>0</v>
      </c>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c r="O632" s="117">
        <v>0</v>
      </c>
    </row>
    <row r="633" spans="1:22" s="118" customFormat="1" ht="57">
      <c r="A633" s="252" t="s">
        <v>919</v>
      </c>
      <c r="B633" s="119"/>
      <c r="C633" s="320" t="s">
        <v>436</v>
      </c>
      <c r="D633" s="321"/>
      <c r="E633" s="321"/>
      <c r="F633" s="321"/>
      <c r="G633" s="321"/>
      <c r="H633" s="322"/>
      <c r="I633" s="122" t="s">
        <v>437</v>
      </c>
      <c r="J633" s="116">
        <f t="shared" si="30"/>
        <v>0</v>
      </c>
      <c r="K633" s="201" t="str">
        <f t="shared" si="31"/>
        <v/>
      </c>
      <c r="L633" s="117">
        <v>0</v>
      </c>
      <c r="M633" s="117">
        <v>0</v>
      </c>
      <c r="N633" s="117">
        <v>0</v>
      </c>
      <c r="O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c r="O635" s="117">
        <v>0</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c r="O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1048</v>
      </c>
      <c r="N644" s="66" t="s">
        <v>1049</v>
      </c>
      <c r="O644" s="66" t="s">
        <v>1050</v>
      </c>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1046</v>
      </c>
      <c r="N645" s="70" t="s">
        <v>1046</v>
      </c>
      <c r="O645" s="70" t="s">
        <v>1046</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0</v>
      </c>
      <c r="K646" s="201" t="str">
        <f t="shared" ref="K646:K660" si="33">IF(OR(COUNTIF(L646:O646,"未確認")&gt;0,COUNTIF(L646:O646,"*")&gt;0),"※","")</f>
        <v/>
      </c>
      <c r="L646" s="117">
        <v>0</v>
      </c>
      <c r="M646" s="117">
        <v>0</v>
      </c>
      <c r="N646" s="117">
        <v>0</v>
      </c>
      <c r="O646" s="117">
        <v>0</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69.95" customHeight="1">
      <c r="A648" s="252" t="s">
        <v>927</v>
      </c>
      <c r="B648" s="84"/>
      <c r="C648" s="188"/>
      <c r="D648" s="221"/>
      <c r="E648" s="320" t="s">
        <v>939</v>
      </c>
      <c r="F648" s="321"/>
      <c r="G648" s="321"/>
      <c r="H648" s="322"/>
      <c r="I648" s="122" t="s">
        <v>454</v>
      </c>
      <c r="J648" s="116">
        <f t="shared" si="32"/>
        <v>0</v>
      </c>
      <c r="K648" s="201" t="str">
        <f t="shared" si="33"/>
        <v/>
      </c>
      <c r="L648" s="117">
        <v>0</v>
      </c>
      <c r="M648" s="117">
        <v>0</v>
      </c>
      <c r="N648" s="117">
        <v>0</v>
      </c>
      <c r="O648" s="117">
        <v>0</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c r="O649" s="117">
        <v>0</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
      </c>
      <c r="L650" s="117">
        <v>0</v>
      </c>
      <c r="M650" s="117">
        <v>0</v>
      </c>
      <c r="N650" s="117">
        <v>0</v>
      </c>
      <c r="O650" s="117">
        <v>0</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69.95" customHeight="1">
      <c r="A655" s="252" t="s">
        <v>934</v>
      </c>
      <c r="B655" s="84"/>
      <c r="C655" s="320" t="s">
        <v>937</v>
      </c>
      <c r="D655" s="321"/>
      <c r="E655" s="321"/>
      <c r="F655" s="321"/>
      <c r="G655" s="321"/>
      <c r="H655" s="322"/>
      <c r="I655" s="122" t="s">
        <v>468</v>
      </c>
      <c r="J655" s="116">
        <f t="shared" si="32"/>
        <v>0</v>
      </c>
      <c r="K655" s="201" t="str">
        <f t="shared" si="33"/>
        <v/>
      </c>
      <c r="L655" s="117">
        <v>0</v>
      </c>
      <c r="M655" s="117">
        <v>0</v>
      </c>
      <c r="N655" s="117">
        <v>0</v>
      </c>
      <c r="O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c r="O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1048</v>
      </c>
      <c r="N665" s="66" t="s">
        <v>1049</v>
      </c>
      <c r="O665" s="66" t="s">
        <v>1050</v>
      </c>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1046</v>
      </c>
      <c r="N666" s="70" t="s">
        <v>1046</v>
      </c>
      <c r="O666" s="70" t="s">
        <v>1046</v>
      </c>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539</v>
      </c>
      <c r="M667" s="98" t="s">
        <v>539</v>
      </c>
      <c r="N667" s="98" t="s">
        <v>539</v>
      </c>
      <c r="O667" s="98" t="s">
        <v>539</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1048</v>
      </c>
      <c r="N681" s="66" t="s">
        <v>1049</v>
      </c>
      <c r="O681" s="66" t="s">
        <v>1050</v>
      </c>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1046</v>
      </c>
      <c r="N682" s="70" t="s">
        <v>1046</v>
      </c>
      <c r="O682" s="70" t="s">
        <v>1046</v>
      </c>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IF(SUM(L683:O683)=0,IF(COUNTIF(L683:O683,"未確認")&gt;0,"未確認",IF(COUNTIF(L683:O683,"~*")&gt;0,"*",SUM(L683:O683))),SUM(L683:O683))</f>
        <v>10</v>
      </c>
      <c r="K683" s="201" t="str">
        <f>IF(OR(COUNTIF(L683:O683,"未確認")&gt;0,COUNTIF(L683:O683,"*")&gt;0),"※","")</f>
        <v/>
      </c>
      <c r="L683" s="117">
        <v>10</v>
      </c>
      <c r="M683" s="117">
        <v>0</v>
      </c>
      <c r="N683" s="117">
        <v>0</v>
      </c>
      <c r="O683" s="117">
        <v>0</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1048</v>
      </c>
      <c r="N691" s="66" t="s">
        <v>1049</v>
      </c>
      <c r="O691" s="66" t="s">
        <v>1050</v>
      </c>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1046</v>
      </c>
      <c r="N692" s="70" t="s">
        <v>1046</v>
      </c>
      <c r="O692" s="70" t="s">
        <v>1046</v>
      </c>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69.95" customHeight="1">
      <c r="A695" s="252" t="s">
        <v>965</v>
      </c>
      <c r="B695" s="119"/>
      <c r="C695" s="317" t="s">
        <v>1006</v>
      </c>
      <c r="D695" s="318"/>
      <c r="E695" s="318"/>
      <c r="F695" s="318"/>
      <c r="G695" s="318"/>
      <c r="H695" s="319"/>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69.95"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1048</v>
      </c>
      <c r="N704" s="66" t="s">
        <v>1049</v>
      </c>
      <c r="O704" s="66" t="s">
        <v>1050</v>
      </c>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1046</v>
      </c>
      <c r="N705" s="70" t="s">
        <v>1046</v>
      </c>
      <c r="O705" s="70" t="s">
        <v>1046</v>
      </c>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69.95"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69.95"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69.95"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A052B13-3264-48C2-8223-7A934476DAD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2019-12-23T01:39:54Z</dcterms:modified>
</cp:coreProperties>
</file>